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ristina\Desktop\pliegos\2016\Con 24\"/>
    </mc:Choice>
  </mc:AlternateContent>
  <bookViews>
    <workbookView xWindow="0" yWindow="0" windowWidth="20490" windowHeight="7755"/>
  </bookViews>
  <sheets>
    <sheet name="AA" sheetId="4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0" i="4" l="1"/>
  <c r="F60" i="4" s="1"/>
  <c r="E59" i="4"/>
  <c r="F59" i="4" s="1"/>
  <c r="E57" i="4"/>
  <c r="F57" i="4" s="1"/>
  <c r="F55" i="4"/>
  <c r="F54" i="4"/>
  <c r="F53" i="4"/>
  <c r="F52" i="4"/>
  <c r="E49" i="4"/>
  <c r="F49" i="4" s="1"/>
  <c r="E47" i="4"/>
  <c r="E45" i="4"/>
  <c r="E73" i="4" s="1"/>
  <c r="F73" i="4" s="1"/>
  <c r="E41" i="4"/>
  <c r="F41" i="4" s="1"/>
  <c r="E40" i="4"/>
  <c r="F40" i="4" s="1"/>
  <c r="E61" i="4"/>
  <c r="F61" i="4" s="1"/>
  <c r="F32" i="4"/>
  <c r="F31" i="4"/>
  <c r="F30" i="4"/>
  <c r="E58" i="4"/>
  <c r="F58" i="4" s="1"/>
  <c r="F28" i="4"/>
  <c r="F27" i="4"/>
  <c r="E56" i="4"/>
  <c r="F56" i="4" s="1"/>
  <c r="F26" i="4"/>
  <c r="F25" i="4"/>
  <c r="F24" i="4"/>
  <c r="F23" i="4"/>
  <c r="F22" i="4"/>
  <c r="F21" i="4"/>
  <c r="E51" i="4"/>
  <c r="F18" i="4"/>
  <c r="F16" i="4"/>
  <c r="F14" i="4"/>
  <c r="E43" i="4"/>
  <c r="F10" i="4"/>
  <c r="F9" i="4"/>
  <c r="E39" i="4"/>
  <c r="F45" i="4" l="1"/>
  <c r="E79" i="4"/>
  <c r="F79" i="4" s="1"/>
  <c r="F51" i="4"/>
  <c r="E48" i="4"/>
  <c r="F17" i="4"/>
  <c r="E50" i="4"/>
  <c r="F19" i="4"/>
  <c r="E77" i="4"/>
  <c r="F77" i="4" s="1"/>
  <c r="E42" i="4"/>
  <c r="F11" i="4"/>
  <c r="E69" i="4"/>
  <c r="F69" i="4" s="1"/>
  <c r="E71" i="4"/>
  <c r="F71" i="4" s="1"/>
  <c r="F43" i="4"/>
  <c r="E38" i="4"/>
  <c r="F7" i="4"/>
  <c r="F12" i="4"/>
  <c r="F33" i="4"/>
  <c r="F8" i="4"/>
  <c r="F29" i="4"/>
  <c r="E75" i="4"/>
  <c r="F75" i="4" s="1"/>
  <c r="F47" i="4"/>
  <c r="E46" i="4"/>
  <c r="F15" i="4"/>
  <c r="F20" i="4"/>
  <c r="F39" i="4"/>
  <c r="E67" i="4"/>
  <c r="F67" i="4" s="1"/>
  <c r="E68" i="4"/>
  <c r="F68" i="4" s="1"/>
  <c r="E44" i="4"/>
  <c r="F13" i="4"/>
  <c r="E78" i="4" l="1"/>
  <c r="F78" i="4" s="1"/>
  <c r="F50" i="4"/>
  <c r="E72" i="4"/>
  <c r="F72" i="4" s="1"/>
  <c r="F44" i="4"/>
  <c r="E76" i="4"/>
  <c r="F76" i="4" s="1"/>
  <c r="F48" i="4"/>
  <c r="F46" i="4"/>
  <c r="E74" i="4"/>
  <c r="F74" i="4" s="1"/>
  <c r="E66" i="4"/>
  <c r="F66" i="4" s="1"/>
  <c r="F38" i="4"/>
  <c r="E70" i="4"/>
  <c r="F70" i="4" s="1"/>
  <c r="F42" i="4"/>
  <c r="F34" i="4"/>
  <c r="F62" i="4" l="1"/>
  <c r="F82" i="4" s="1"/>
  <c r="F80" i="4"/>
  <c r="F90" i="4" l="1"/>
  <c r="F85" i="4"/>
  <c r="F84" i="4"/>
  <c r="F86" i="4"/>
  <c r="F88" i="4" s="1"/>
  <c r="F87" i="4" l="1"/>
  <c r="F89" i="4" l="1"/>
  <c r="F91" i="4" s="1"/>
</calcChain>
</file>

<file path=xl/sharedStrings.xml><?xml version="1.0" encoding="utf-8"?>
<sst xmlns="http://schemas.openxmlformats.org/spreadsheetml/2006/main" count="234" uniqueCount="138">
  <si>
    <t>ITEM</t>
  </si>
  <si>
    <t>DESCRIPCION</t>
  </si>
  <si>
    <t>CANT.</t>
  </si>
  <si>
    <t>V/UNITARIO</t>
  </si>
  <si>
    <t>V/TOTAL</t>
  </si>
  <si>
    <t>ML</t>
  </si>
  <si>
    <t>ADMINISTRACION</t>
  </si>
  <si>
    <t xml:space="preserve">IMPREVISTOS </t>
  </si>
  <si>
    <t>UTILIDAD</t>
  </si>
  <si>
    <t>IVA 16% SOBRE LA UTILIDAD</t>
  </si>
  <si>
    <t>U</t>
  </si>
  <si>
    <t>Unid</t>
  </si>
  <si>
    <t>UNID</t>
  </si>
  <si>
    <t>Gl</t>
  </si>
  <si>
    <t>CANT</t>
  </si>
  <si>
    <t>V /PARCIAL</t>
  </si>
  <si>
    <t>1.1</t>
  </si>
  <si>
    <t>1.2</t>
  </si>
  <si>
    <t>1.3</t>
  </si>
  <si>
    <t>1.4</t>
  </si>
  <si>
    <t>1.5</t>
  </si>
  <si>
    <t>1.6</t>
  </si>
  <si>
    <t>EQUIPOS DE AIRE ACONDICIONADO</t>
  </si>
  <si>
    <t>UND</t>
  </si>
  <si>
    <t>1.7</t>
  </si>
  <si>
    <t>1.8</t>
  </si>
  <si>
    <t>1.9</t>
  </si>
  <si>
    <t>1.10</t>
  </si>
  <si>
    <t>1.11</t>
  </si>
  <si>
    <t>1.12</t>
  </si>
  <si>
    <t>1.13</t>
  </si>
  <si>
    <t>1.14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</si>
  <si>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</si>
  <si>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</si>
  <si>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</si>
  <si>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</si>
  <si>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</si>
  <si>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</si>
  <si>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</si>
  <si>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</si>
  <si>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</si>
  <si>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</si>
  <si>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</si>
  <si>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</si>
  <si>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</si>
  <si>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</si>
  <si>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</si>
  <si>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</si>
  <si>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</si>
  <si>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</si>
  <si>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</si>
  <si>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</si>
  <si>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</si>
  <si>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</si>
  <si>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</si>
  <si>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</si>
  <si>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</si>
  <si>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</si>
  <si>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</si>
  <si>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</si>
  <si>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TOTAL EQUIPOS DE AIRE ACONDICIONADO</t>
  </si>
  <si>
    <t>Equipos Centrales  5,TR , SEER 16 , R- 41A</t>
  </si>
  <si>
    <t>LBS</t>
  </si>
  <si>
    <t>Conductos en PIRALU e=1”</t>
  </si>
  <si>
    <t>m2</t>
  </si>
  <si>
    <t>Difusor 4 Vías con dámper 12" x 12" ( o similar )</t>
  </si>
  <si>
    <t>Rejilla de Retorno 24”x24” sin damper</t>
  </si>
  <si>
    <t>Rejillas de toma de aire exterior  12” x 12”</t>
  </si>
  <si>
    <t xml:space="preserve">Filtro secador de 3/8" </t>
  </si>
  <si>
    <t>Visor de liquido 3/8"</t>
  </si>
  <si>
    <t>Valvula solenoide  3/8” 220/1/60</t>
  </si>
  <si>
    <t>Presostatos de  alta y baja, temporizador – 1min</t>
  </si>
  <si>
    <t>Termostato Digital Programable 1 etapas</t>
  </si>
  <si>
    <t>MINI SPLIT 12000Btu/hr,  208/1/60, TIPO INVERTER, SEER16, R410a</t>
  </si>
  <si>
    <t>MINI SPLIT 24000Btu/hr,  208/1/60, TIPO INVERTER, SEER16, R410a</t>
  </si>
  <si>
    <t>MINI SPLIT 36000Btu/hr,  208/1/60, TIPO INVERTER, SEER16, R410a</t>
  </si>
  <si>
    <t>Tubería de Cobre  3/8 " tipo “L” flexible y accesorios</t>
  </si>
  <si>
    <t>Tubería de Cobre  5/8 " tipo “L” flexible y accesorios</t>
  </si>
  <si>
    <t>Tubería de Cobre  3/4"  Tipo "L" (Aislada con rubatex)</t>
  </si>
  <si>
    <t>Aislante rubatex 1/4”</t>
  </si>
  <si>
    <t>Aislante rubatex 3/8”</t>
  </si>
  <si>
    <t> ML</t>
  </si>
  <si>
    <t>Aislante rubatex 5/8”</t>
  </si>
  <si>
    <t>Aislante rubatex 3/4”</t>
  </si>
  <si>
    <t>PISO 1</t>
  </si>
  <si>
    <t>Gas Refrigerante 41A</t>
  </si>
  <si>
    <t>Instalación equipos centrales de 5 TR, Incluye Bases  para UM y UC en ángulo de hierro con anticorrosivo, accesorios, gastos</t>
  </si>
  <si>
    <t>Instalación de ductos en PIRALU e=1"</t>
  </si>
  <si>
    <t xml:space="preserve">Difusor 4 Vías con dámper 12" x 12" ( o similar ) para suministro </t>
  </si>
  <si>
    <t>Tubería de  liquido  3/8 " cobre aislada flexible incluye soldadura y accesorios</t>
  </si>
  <si>
    <t>Tubería de Succión 7/8"  Tipo "L" (Aislada con rubatex), incluye soldadura y accsesortios</t>
  </si>
  <si>
    <t>Instalación y montaje mini split, incluye Base para  UC en ángulo de hierro con anticorrosivo, accesorios, gastos</t>
  </si>
  <si>
    <t>Tubería de Cobre  1/4 " tipo “L” flexible y accesorios, para refrigeración</t>
  </si>
  <si>
    <t>Tubería de Cobre  3/8 " tipo “L” flexible y accesorios, para refrigeración</t>
  </si>
  <si>
    <t>Tubería de Cobre  5/8 " tipo “L” flexible y accesorios, para refrigeración</t>
  </si>
  <si>
    <t>PISO 2</t>
  </si>
  <si>
    <t>Gas refrigerante 41A</t>
  </si>
  <si>
    <t>Instalación y montaje equipos de aire central de 5 TR, incluye Bases  para UM y UC en ángulo de hierro con anticorrosivo, accesorios, gastos</t>
  </si>
  <si>
    <t>Difusor 4 Vías con dámper 12" x 12" ( o similar ) de suministro de aire</t>
  </si>
  <si>
    <t>Tubería de  liquido  3/8 " cobre flexible y accesorios, incluye soldadura y aislante</t>
  </si>
  <si>
    <t>Tubería de Succión 7/8"  Tipo "L" (Aislada con rubatex) incluye soldadura</t>
  </si>
  <si>
    <t>Instalación y montaje mini split, Incluye Base para  UC en ángulo de hierro con anticorrosivo, accesorios, gastos</t>
  </si>
  <si>
    <t>PISO 3</t>
  </si>
  <si>
    <t>Instalación y montaje de equipo de 5TR, Incluye Bases  para UM y UC en ángulo de hierro con anticorrosivo, accesorios, gastos.</t>
  </si>
  <si>
    <t>Tubería de  liquido  3/8 " cobre flexible y accesorios, incluye soldadura</t>
  </si>
  <si>
    <t>Tubería de Succión 7/8"  Tipo "L" (Aislada con rubatex), incluye soldadura</t>
  </si>
  <si>
    <t xml:space="preserve"> Equipo de  Aire Acondicionado TIPO CENTRAL DE 5 TR SEER 16 , R- 41A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</si>
  <si>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</si>
  <si>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</si>
  <si>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</si>
  <si>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</si>
  <si>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</si>
  <si>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</si>
  <si>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</si>
  <si>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</si>
  <si>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</si>
  <si>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</si>
  <si>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</si>
  <si>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</si>
  <si>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</si>
  <si>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TOTAL</t>
  </si>
  <si>
    <t>PRESUPUESTO SUMINISTRO E INSTALACION EQUIPOS AA</t>
  </si>
  <si>
    <t>1.15</t>
  </si>
  <si>
    <t>1.26</t>
  </si>
  <si>
    <t>1.27</t>
  </si>
  <si>
    <t>2.18</t>
  </si>
  <si>
    <t>2.19</t>
  </si>
  <si>
    <t>2.20</t>
  </si>
  <si>
    <t>2.21</t>
  </si>
  <si>
    <t>2.22</t>
  </si>
  <si>
    <t>2.23</t>
  </si>
  <si>
    <t>2.24</t>
  </si>
  <si>
    <t>TOTAL EQUIPOS DE AIRE ACONDICIONADO PISO1</t>
  </si>
  <si>
    <t>TOTAL EQUIPOS DE AIRE ACONDICIONADO PISO2</t>
  </si>
  <si>
    <t>TOTAL EQUIPOS DE AIRE ACONDICIONADO PISO 3</t>
  </si>
  <si>
    <t>Interventoria</t>
  </si>
  <si>
    <t>TOTAL AIU</t>
  </si>
  <si>
    <t>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</si>
</sst>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(&quot;$&quot;\ * #,##0.00_);_(&quot;$&quot;\ * \(#,##0.00\);_(&quot;$&quot;\ * &quot;-&quot;??_);_(@_)"/>
    <numFmt numFmtId="165" formatCode="&quot;$&quot;#,##0;[Red]\-&quot;$&quot;#,##0"/>
    <numFmt numFmtId="166" formatCode="_-&quot;$&quot;* #,##0_-;\-&quot;$&quot;* #,##0_-;_-&quot;$&quot;* &quot;-&quot;_-;_-@_-"/>
    <numFmt numFmtId="167" formatCode="_-* #,##0\ _€_-;\-* #,##0\ _€_-;_-* &quot;-&quot;??\ _€_-;_-@_-"/>
    <numFmt numFmtId="168" formatCode="_(&quot;$&quot;\ * #,##0_);_(&quot;$&quot;\ * \(#,##0\);_(&quot;$&quot;\ * &quot;-&quot;??_);_(@_)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4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7" fontId="7" fillId="0" borderId="2" xfId="1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5" fontId="4" fillId="0" borderId="2" xfId="3" applyNumberFormat="1" applyFont="1" applyFill="1" applyBorder="1" applyAlignment="1">
      <alignment horizontal="center" vertical="center"/>
    </xf>
    <xf numFmtId="166" fontId="4" fillId="0" borderId="2" xfId="3" applyFont="1" applyFill="1" applyBorder="1" applyAlignment="1">
      <alignment horizontal="center" vertical="center"/>
    </xf>
    <xf numFmtId="166" fontId="4" fillId="0" borderId="1" xfId="3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8" fontId="1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5" xfId="0" applyFont="1" applyFill="1" applyBorder="1"/>
    <xf numFmtId="0" fontId="13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9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68" fontId="9" fillId="2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7" fontId="7" fillId="0" borderId="5" xfId="1" applyNumberFormat="1" applyFont="1" applyBorder="1" applyAlignment="1">
      <alignment vertical="center"/>
    </xf>
    <xf numFmtId="164" fontId="8" fillId="0" borderId="5" xfId="2" applyFont="1" applyBorder="1" applyAlignment="1">
      <alignment vertical="center"/>
    </xf>
    <xf numFmtId="0" fontId="16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167" fontId="6" fillId="0" borderId="1" xfId="1" applyNumberFormat="1" applyFont="1" applyFill="1" applyBorder="1" applyAlignment="1">
      <alignment vertical="center"/>
    </xf>
    <xf numFmtId="167" fontId="6" fillId="0" borderId="1" xfId="1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167" fontId="4" fillId="0" borderId="1" xfId="1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166" fontId="4" fillId="0" borderId="5" xfId="3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167" fontId="8" fillId="0" borderId="2" xfId="1" applyNumberFormat="1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167" fontId="4" fillId="2" borderId="1" xfId="1" applyNumberFormat="1" applyFont="1" applyFill="1" applyBorder="1" applyAlignment="1">
      <alignment horizontal="center" vertical="center"/>
    </xf>
    <xf numFmtId="167" fontId="12" fillId="2" borderId="1" xfId="1" applyNumberFormat="1" applyFont="1" applyFill="1" applyBorder="1" applyAlignment="1">
      <alignment horizontal="center" vertical="center"/>
    </xf>
    <xf numFmtId="168" fontId="3" fillId="0" borderId="5" xfId="2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</cellXfs>
  <cellStyles count="184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" xfId="176" builtinId="8" hidden="1"/>
    <cellStyle name="Hipervínculo" xfId="178" builtinId="8" hidden="1"/>
    <cellStyle name="Hipervínculo" xfId="180" builtinId="8" hidden="1"/>
    <cellStyle name="Hipervínculo" xfId="182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7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Millares" xfId="1" builtinId="3"/>
    <cellStyle name="Moneda" xfId="2" builtinId="4"/>
    <cellStyle name="Moneda [0]" xfId="3" builtinId="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91"/>
  <sheetViews>
    <sheetView tabSelected="1" topLeftCell="A66" zoomScale="150" zoomScaleNormal="150" zoomScalePageLayoutView="150" workbookViewId="0">
      <selection activeCell="D94" sqref="D94"/>
    </sheetView>
  </sheetViews>
  <sheetFormatPr baseColWidth="10" defaultColWidth="10.85546875" defaultRowHeight="15" x14ac:dyDescent="0.25"/>
  <cols>
    <col min="1" max="1" width="10.85546875" style="26"/>
    <col min="2" max="2" width="38.85546875" style="26" customWidth="1"/>
    <col min="3" max="5" width="10.85546875" style="26"/>
    <col min="6" max="6" width="17.42578125" style="26" bestFit="1" customWidth="1"/>
    <col min="7" max="16384" width="10.85546875" style="26"/>
  </cols>
  <sheetData>
    <row r="2" spans="1:6" x14ac:dyDescent="0.25">
      <c r="A2" s="53" t="s">
        <v>121</v>
      </c>
      <c r="B2" s="53"/>
      <c r="C2" s="53"/>
      <c r="D2" s="53"/>
      <c r="E2" s="53"/>
      <c r="F2" s="53"/>
    </row>
    <row r="3" spans="1:6" x14ac:dyDescent="0.25">
      <c r="A3" s="53"/>
      <c r="B3" s="53"/>
      <c r="C3" s="53"/>
      <c r="D3" s="53"/>
      <c r="E3" s="53"/>
      <c r="F3" s="53"/>
    </row>
    <row r="4" spans="1:6" x14ac:dyDescent="0.25">
      <c r="A4" s="2" t="s">
        <v>0</v>
      </c>
      <c r="B4" s="2" t="s">
        <v>1</v>
      </c>
      <c r="C4" s="2" t="s">
        <v>23</v>
      </c>
      <c r="D4" s="2" t="s">
        <v>2</v>
      </c>
      <c r="E4" s="11" t="s">
        <v>3</v>
      </c>
      <c r="F4" s="11" t="s">
        <v>4</v>
      </c>
    </row>
    <row r="5" spans="1:6" x14ac:dyDescent="0.25">
      <c r="A5" s="5">
        <v>1</v>
      </c>
      <c r="B5" s="27" t="s">
        <v>22</v>
      </c>
      <c r="C5" s="28" t="s">
        <v>12</v>
      </c>
      <c r="D5" s="28" t="s">
        <v>14</v>
      </c>
      <c r="E5" s="28" t="s">
        <v>3</v>
      </c>
      <c r="F5" s="29" t="s">
        <v>15</v>
      </c>
    </row>
    <row r="6" spans="1:6" x14ac:dyDescent="0.25">
      <c r="A6" s="30"/>
      <c r="B6" s="5" t="s">
        <v>84</v>
      </c>
      <c r="C6" s="5"/>
      <c r="D6" s="6"/>
      <c r="E6" s="6"/>
      <c r="F6" s="6"/>
    </row>
    <row r="7" spans="1:6" ht="24" x14ac:dyDescent="0.25">
      <c r="A7" s="31" t="s">
        <v>16</v>
      </c>
      <c r="B7" s="32" t="s">
        <v>106</v>
      </c>
      <c r="C7" s="33" t="s">
        <v>11</v>
      </c>
      <c r="D7" s="34">
        <v>2</v>
      </c>
      <c r="E7" s="7"/>
      <c r="F7" s="8">
        <f>D7*E7</f>
        <v>0</v>
      </c>
    </row>
    <row r="8" spans="1:6" x14ac:dyDescent="0.25">
      <c r="A8" s="31" t="s">
        <v>17</v>
      </c>
      <c r="B8" s="35" t="s">
        <v>85</v>
      </c>
      <c r="C8" s="31" t="s">
        <v>62</v>
      </c>
      <c r="D8" s="1">
        <v>20</v>
      </c>
      <c r="E8" s="7"/>
      <c r="F8" s="8">
        <f t="shared" ref="F8:F33" si="0">D8*E8</f>
        <v>0</v>
      </c>
    </row>
    <row r="9" spans="1:6" ht="36" x14ac:dyDescent="0.25">
      <c r="A9" s="31" t="s">
        <v>18</v>
      </c>
      <c r="B9" s="35" t="s">
        <v>86</v>
      </c>
      <c r="C9" s="31" t="s">
        <v>11</v>
      </c>
      <c r="D9" s="1">
        <v>2</v>
      </c>
      <c r="E9" s="7"/>
      <c r="F9" s="8">
        <f t="shared" si="0"/>
        <v>0</v>
      </c>
    </row>
    <row r="10" spans="1:6" x14ac:dyDescent="0.25">
      <c r="A10" s="31" t="s">
        <v>19</v>
      </c>
      <c r="B10" s="35" t="s">
        <v>87</v>
      </c>
      <c r="C10" s="31" t="s">
        <v>64</v>
      </c>
      <c r="D10" s="1">
        <v>120</v>
      </c>
      <c r="E10" s="7"/>
      <c r="F10" s="8">
        <f t="shared" si="0"/>
        <v>0</v>
      </c>
    </row>
    <row r="11" spans="1:6" ht="24" x14ac:dyDescent="0.25">
      <c r="A11" s="31" t="s">
        <v>20</v>
      </c>
      <c r="B11" s="35" t="s">
        <v>88</v>
      </c>
      <c r="C11" s="31" t="s">
        <v>10</v>
      </c>
      <c r="D11" s="1">
        <v>12</v>
      </c>
      <c r="E11" s="7"/>
      <c r="F11" s="8">
        <f t="shared" si="0"/>
        <v>0</v>
      </c>
    </row>
    <row r="12" spans="1:6" x14ac:dyDescent="0.25">
      <c r="A12" s="31" t="s">
        <v>21</v>
      </c>
      <c r="B12" s="35" t="s">
        <v>66</v>
      </c>
      <c r="C12" s="31" t="s">
        <v>10</v>
      </c>
      <c r="D12" s="1">
        <v>1</v>
      </c>
      <c r="E12" s="7"/>
      <c r="F12" s="8">
        <f t="shared" si="0"/>
        <v>0</v>
      </c>
    </row>
    <row r="13" spans="1:6" x14ac:dyDescent="0.25">
      <c r="A13" s="31" t="s">
        <v>24</v>
      </c>
      <c r="B13" s="35" t="s">
        <v>67</v>
      </c>
      <c r="C13" s="31" t="s">
        <v>10</v>
      </c>
      <c r="D13" s="1">
        <v>1</v>
      </c>
      <c r="E13" s="7"/>
      <c r="F13" s="8">
        <f t="shared" si="0"/>
        <v>0</v>
      </c>
    </row>
    <row r="14" spans="1:6" ht="24" x14ac:dyDescent="0.25">
      <c r="A14" s="31" t="s">
        <v>25</v>
      </c>
      <c r="B14" s="35" t="s">
        <v>89</v>
      </c>
      <c r="C14" s="31" t="s">
        <v>5</v>
      </c>
      <c r="D14" s="1">
        <v>30</v>
      </c>
      <c r="E14" s="7"/>
      <c r="F14" s="8">
        <f t="shared" si="0"/>
        <v>0</v>
      </c>
    </row>
    <row r="15" spans="1:6" ht="24" x14ac:dyDescent="0.25">
      <c r="A15" s="31" t="s">
        <v>26</v>
      </c>
      <c r="B15" s="35" t="s">
        <v>90</v>
      </c>
      <c r="C15" s="31" t="s">
        <v>5</v>
      </c>
      <c r="D15" s="1">
        <v>30</v>
      </c>
      <c r="E15" s="7"/>
      <c r="F15" s="8">
        <f t="shared" si="0"/>
        <v>0</v>
      </c>
    </row>
    <row r="16" spans="1:6" x14ac:dyDescent="0.25">
      <c r="A16" s="31" t="s">
        <v>27</v>
      </c>
      <c r="B16" s="35" t="s">
        <v>68</v>
      </c>
      <c r="C16" s="31" t="s">
        <v>10</v>
      </c>
      <c r="D16" s="1">
        <v>2</v>
      </c>
      <c r="E16" s="7"/>
      <c r="F16" s="8">
        <f t="shared" si="0"/>
        <v>0</v>
      </c>
    </row>
    <row r="17" spans="1:6" x14ac:dyDescent="0.25">
      <c r="A17" s="31" t="s">
        <v>28</v>
      </c>
      <c r="B17" s="35" t="s">
        <v>69</v>
      </c>
      <c r="C17" s="31" t="s">
        <v>10</v>
      </c>
      <c r="D17" s="1">
        <v>2</v>
      </c>
      <c r="E17" s="7"/>
      <c r="F17" s="8">
        <f t="shared" si="0"/>
        <v>0</v>
      </c>
    </row>
    <row r="18" spans="1:6" x14ac:dyDescent="0.25">
      <c r="A18" s="31" t="s">
        <v>29</v>
      </c>
      <c r="B18" s="35" t="s">
        <v>70</v>
      </c>
      <c r="C18" s="31" t="s">
        <v>10</v>
      </c>
      <c r="D18" s="1">
        <v>2</v>
      </c>
      <c r="E18" s="7"/>
      <c r="F18" s="8">
        <f t="shared" si="0"/>
        <v>0</v>
      </c>
    </row>
    <row r="19" spans="1:6" ht="24" x14ac:dyDescent="0.25">
      <c r="A19" s="31" t="s">
        <v>30</v>
      </c>
      <c r="B19" s="35" t="s">
        <v>71</v>
      </c>
      <c r="C19" s="31" t="s">
        <v>13</v>
      </c>
      <c r="D19" s="1">
        <v>2</v>
      </c>
      <c r="E19" s="7"/>
      <c r="F19" s="8">
        <f t="shared" si="0"/>
        <v>0</v>
      </c>
    </row>
    <row r="20" spans="1:6" x14ac:dyDescent="0.25">
      <c r="A20" s="31" t="s">
        <v>31</v>
      </c>
      <c r="B20" s="35" t="s">
        <v>72</v>
      </c>
      <c r="C20" s="31" t="s">
        <v>10</v>
      </c>
      <c r="D20" s="1">
        <v>2</v>
      </c>
      <c r="E20" s="7"/>
      <c r="F20" s="8">
        <f t="shared" si="0"/>
        <v>0</v>
      </c>
    </row>
    <row r="21" spans="1:6" ht="24" x14ac:dyDescent="0.25">
      <c r="A21" s="31" t="s">
        <v>122</v>
      </c>
      <c r="B21" s="35" t="s">
        <v>73</v>
      </c>
      <c r="C21" s="31" t="s">
        <v>10</v>
      </c>
      <c r="D21" s="1">
        <v>1</v>
      </c>
      <c r="E21" s="7"/>
      <c r="F21" s="8">
        <f t="shared" si="0"/>
        <v>0</v>
      </c>
    </row>
    <row r="22" spans="1:6" ht="24" x14ac:dyDescent="0.25">
      <c r="A22" s="31" t="s">
        <v>32</v>
      </c>
      <c r="B22" s="35" t="s">
        <v>74</v>
      </c>
      <c r="C22" s="31" t="s">
        <v>10</v>
      </c>
      <c r="D22" s="1">
        <v>1</v>
      </c>
      <c r="E22" s="7"/>
      <c r="F22" s="8">
        <f t="shared" si="0"/>
        <v>0</v>
      </c>
    </row>
    <row r="23" spans="1:6" ht="24" x14ac:dyDescent="0.25">
      <c r="A23" s="31" t="s">
        <v>33</v>
      </c>
      <c r="B23" s="35" t="s">
        <v>75</v>
      </c>
      <c r="C23" s="31" t="s">
        <v>10</v>
      </c>
      <c r="D23" s="1">
        <v>1</v>
      </c>
      <c r="E23" s="7"/>
      <c r="F23" s="8">
        <f t="shared" si="0"/>
        <v>0</v>
      </c>
    </row>
    <row r="24" spans="1:6" x14ac:dyDescent="0.25">
      <c r="A24" s="31" t="s">
        <v>34</v>
      </c>
      <c r="B24" s="35" t="s">
        <v>96</v>
      </c>
      <c r="C24" s="31" t="s">
        <v>62</v>
      </c>
      <c r="D24" s="1">
        <v>6</v>
      </c>
      <c r="E24" s="7"/>
      <c r="F24" s="8">
        <f t="shared" si="0"/>
        <v>0</v>
      </c>
    </row>
    <row r="25" spans="1:6" ht="36" x14ac:dyDescent="0.25">
      <c r="A25" s="31" t="s">
        <v>35</v>
      </c>
      <c r="B25" s="35" t="s">
        <v>91</v>
      </c>
      <c r="C25" s="31" t="s">
        <v>13</v>
      </c>
      <c r="D25" s="1">
        <v>3</v>
      </c>
      <c r="E25" s="7"/>
      <c r="F25" s="8">
        <f t="shared" si="0"/>
        <v>0</v>
      </c>
    </row>
    <row r="26" spans="1:6" ht="24" x14ac:dyDescent="0.25">
      <c r="A26" s="31" t="s">
        <v>36</v>
      </c>
      <c r="B26" s="35" t="s">
        <v>92</v>
      </c>
      <c r="C26" s="31" t="s">
        <v>5</v>
      </c>
      <c r="D26" s="1">
        <v>18</v>
      </c>
      <c r="E26" s="7"/>
      <c r="F26" s="8">
        <f t="shared" si="0"/>
        <v>0</v>
      </c>
    </row>
    <row r="27" spans="1:6" ht="24" x14ac:dyDescent="0.25">
      <c r="A27" s="31" t="s">
        <v>37</v>
      </c>
      <c r="B27" s="35" t="s">
        <v>93</v>
      </c>
      <c r="C27" s="31" t="s">
        <v>5</v>
      </c>
      <c r="D27" s="1">
        <v>54</v>
      </c>
      <c r="E27" s="7"/>
      <c r="F27" s="8">
        <f t="shared" si="0"/>
        <v>0</v>
      </c>
    </row>
    <row r="28" spans="1:6" ht="24" x14ac:dyDescent="0.25">
      <c r="A28" s="31" t="s">
        <v>38</v>
      </c>
      <c r="B28" s="35" t="s">
        <v>94</v>
      </c>
      <c r="C28" s="31" t="s">
        <v>5</v>
      </c>
      <c r="D28" s="1">
        <v>18</v>
      </c>
      <c r="E28" s="7"/>
      <c r="F28" s="8">
        <f t="shared" si="0"/>
        <v>0</v>
      </c>
    </row>
    <row r="29" spans="1:6" ht="24" x14ac:dyDescent="0.25">
      <c r="A29" s="31" t="s">
        <v>39</v>
      </c>
      <c r="B29" s="35" t="s">
        <v>78</v>
      </c>
      <c r="C29" s="31" t="s">
        <v>5</v>
      </c>
      <c r="D29" s="1">
        <v>18</v>
      </c>
      <c r="E29" s="7"/>
      <c r="F29" s="8">
        <f t="shared" si="0"/>
        <v>0</v>
      </c>
    </row>
    <row r="30" spans="1:6" x14ac:dyDescent="0.25">
      <c r="A30" s="31" t="s">
        <v>40</v>
      </c>
      <c r="B30" s="35" t="s">
        <v>79</v>
      </c>
      <c r="C30" s="31" t="s">
        <v>5</v>
      </c>
      <c r="D30" s="1">
        <v>18</v>
      </c>
      <c r="E30" s="7"/>
      <c r="F30" s="8">
        <f t="shared" si="0"/>
        <v>0</v>
      </c>
    </row>
    <row r="31" spans="1:6" x14ac:dyDescent="0.25">
      <c r="A31" s="31" t="s">
        <v>41</v>
      </c>
      <c r="B31" s="35" t="s">
        <v>80</v>
      </c>
      <c r="C31" s="31" t="s">
        <v>81</v>
      </c>
      <c r="D31" s="1">
        <v>54</v>
      </c>
      <c r="E31" s="7"/>
      <c r="F31" s="8">
        <f t="shared" si="0"/>
        <v>0</v>
      </c>
    </row>
    <row r="32" spans="1:6" x14ac:dyDescent="0.25">
      <c r="A32" s="31" t="s">
        <v>123</v>
      </c>
      <c r="B32" s="35" t="s">
        <v>82</v>
      </c>
      <c r="C32" s="31" t="s">
        <v>5</v>
      </c>
      <c r="D32" s="1">
        <v>18</v>
      </c>
      <c r="E32" s="7"/>
      <c r="F32" s="8">
        <f t="shared" si="0"/>
        <v>0</v>
      </c>
    </row>
    <row r="33" spans="1:6" x14ac:dyDescent="0.25">
      <c r="A33" s="31" t="s">
        <v>124</v>
      </c>
      <c r="B33" s="35" t="s">
        <v>83</v>
      </c>
      <c r="C33" s="31" t="s">
        <v>5</v>
      </c>
      <c r="D33" s="1">
        <v>18</v>
      </c>
      <c r="E33" s="7"/>
      <c r="F33" s="8">
        <f t="shared" si="0"/>
        <v>0</v>
      </c>
    </row>
    <row r="34" spans="1:6" ht="24" x14ac:dyDescent="0.25">
      <c r="A34" s="38"/>
      <c r="B34" s="45" t="s">
        <v>132</v>
      </c>
      <c r="C34" s="12"/>
      <c r="D34" s="23"/>
      <c r="E34" s="24"/>
      <c r="F34" s="25">
        <f>SUM(F7:F33)</f>
        <v>0</v>
      </c>
    </row>
    <row r="35" spans="1:6" x14ac:dyDescent="0.25">
      <c r="A35" s="36"/>
      <c r="B35" s="42"/>
      <c r="C35" s="43"/>
      <c r="D35" s="10"/>
      <c r="E35" s="3"/>
      <c r="F35" s="44"/>
    </row>
    <row r="36" spans="1:6" x14ac:dyDescent="0.25">
      <c r="A36" s="29" t="s">
        <v>0</v>
      </c>
      <c r="B36" s="29" t="s">
        <v>1</v>
      </c>
      <c r="C36" s="29" t="s">
        <v>12</v>
      </c>
      <c r="D36" s="29" t="s">
        <v>14</v>
      </c>
      <c r="E36" s="29" t="s">
        <v>3</v>
      </c>
      <c r="F36" s="29" t="s">
        <v>15</v>
      </c>
    </row>
    <row r="37" spans="1:6" x14ac:dyDescent="0.25">
      <c r="A37" s="5">
        <v>2</v>
      </c>
      <c r="B37" s="27" t="s">
        <v>95</v>
      </c>
      <c r="C37" s="31"/>
      <c r="D37" s="1"/>
      <c r="E37" s="37"/>
      <c r="F37" s="37"/>
    </row>
    <row r="38" spans="1:6" x14ac:dyDescent="0.25">
      <c r="A38" s="31" t="s">
        <v>42</v>
      </c>
      <c r="B38" s="35" t="s">
        <v>61</v>
      </c>
      <c r="C38" s="31" t="s">
        <v>10</v>
      </c>
      <c r="D38" s="1">
        <v>2</v>
      </c>
      <c r="E38" s="8">
        <f t="shared" ref="E38:E51" si="1">+E7</f>
        <v>0</v>
      </c>
      <c r="F38" s="9">
        <f>D38*E38</f>
        <v>0</v>
      </c>
    </row>
    <row r="39" spans="1:6" x14ac:dyDescent="0.25">
      <c r="A39" s="31" t="s">
        <v>43</v>
      </c>
      <c r="B39" s="35" t="s">
        <v>96</v>
      </c>
      <c r="C39" s="31" t="s">
        <v>62</v>
      </c>
      <c r="D39" s="1">
        <v>20</v>
      </c>
      <c r="E39" s="8">
        <f t="shared" si="1"/>
        <v>0</v>
      </c>
      <c r="F39" s="9">
        <f t="shared" ref="F39:F72" si="2">D39*E39</f>
        <v>0</v>
      </c>
    </row>
    <row r="40" spans="1:6" ht="48" x14ac:dyDescent="0.25">
      <c r="A40" s="31" t="s">
        <v>44</v>
      </c>
      <c r="B40" s="35" t="s">
        <v>97</v>
      </c>
      <c r="C40" s="31" t="s">
        <v>11</v>
      </c>
      <c r="D40" s="1">
        <v>2</v>
      </c>
      <c r="E40" s="8">
        <f t="shared" si="1"/>
        <v>0</v>
      </c>
      <c r="F40" s="9">
        <f t="shared" si="2"/>
        <v>0</v>
      </c>
    </row>
    <row r="41" spans="1:6" x14ac:dyDescent="0.25">
      <c r="A41" s="31" t="s">
        <v>45</v>
      </c>
      <c r="B41" s="35" t="s">
        <v>63</v>
      </c>
      <c r="C41" s="31" t="s">
        <v>64</v>
      </c>
      <c r="D41" s="1">
        <v>120</v>
      </c>
      <c r="E41" s="8">
        <f t="shared" si="1"/>
        <v>0</v>
      </c>
      <c r="F41" s="9">
        <f t="shared" si="2"/>
        <v>0</v>
      </c>
    </row>
    <row r="42" spans="1:6" ht="24" x14ac:dyDescent="0.25">
      <c r="A42" s="31" t="s">
        <v>107</v>
      </c>
      <c r="B42" s="35" t="s">
        <v>98</v>
      </c>
      <c r="C42" s="31" t="s">
        <v>10</v>
      </c>
      <c r="D42" s="1">
        <v>20</v>
      </c>
      <c r="E42" s="8">
        <f t="shared" si="1"/>
        <v>0</v>
      </c>
      <c r="F42" s="9">
        <f t="shared" si="2"/>
        <v>0</v>
      </c>
    </row>
    <row r="43" spans="1:6" x14ac:dyDescent="0.25">
      <c r="A43" s="31" t="s">
        <v>108</v>
      </c>
      <c r="B43" s="35" t="s">
        <v>66</v>
      </c>
      <c r="C43" s="31" t="s">
        <v>10</v>
      </c>
      <c r="D43" s="1">
        <v>2</v>
      </c>
      <c r="E43" s="8">
        <f t="shared" si="1"/>
        <v>0</v>
      </c>
      <c r="F43" s="9">
        <f t="shared" si="2"/>
        <v>0</v>
      </c>
    </row>
    <row r="44" spans="1:6" x14ac:dyDescent="0.25">
      <c r="A44" s="31" t="s">
        <v>109</v>
      </c>
      <c r="B44" s="35" t="s">
        <v>67</v>
      </c>
      <c r="C44" s="31" t="s">
        <v>10</v>
      </c>
      <c r="D44" s="1">
        <v>1</v>
      </c>
      <c r="E44" s="8">
        <f t="shared" si="1"/>
        <v>0</v>
      </c>
      <c r="F44" s="9">
        <f t="shared" si="2"/>
        <v>0</v>
      </c>
    </row>
    <row r="45" spans="1:6" ht="24" x14ac:dyDescent="0.25">
      <c r="A45" s="31" t="s">
        <v>110</v>
      </c>
      <c r="B45" s="35" t="s">
        <v>99</v>
      </c>
      <c r="C45" s="31" t="s">
        <v>5</v>
      </c>
      <c r="D45" s="1">
        <v>30</v>
      </c>
      <c r="E45" s="8">
        <f t="shared" si="1"/>
        <v>0</v>
      </c>
      <c r="F45" s="9">
        <f t="shared" si="2"/>
        <v>0</v>
      </c>
    </row>
    <row r="46" spans="1:6" ht="24" x14ac:dyDescent="0.25">
      <c r="A46" s="31" t="s">
        <v>111</v>
      </c>
      <c r="B46" s="35" t="s">
        <v>100</v>
      </c>
      <c r="C46" s="31" t="s">
        <v>5</v>
      </c>
      <c r="D46" s="1">
        <v>30</v>
      </c>
      <c r="E46" s="8">
        <f t="shared" si="1"/>
        <v>0</v>
      </c>
      <c r="F46" s="9">
        <f t="shared" si="2"/>
        <v>0</v>
      </c>
    </row>
    <row r="47" spans="1:6" x14ac:dyDescent="0.25">
      <c r="A47" s="31" t="s">
        <v>112</v>
      </c>
      <c r="B47" s="35" t="s">
        <v>68</v>
      </c>
      <c r="C47" s="31" t="s">
        <v>10</v>
      </c>
      <c r="D47" s="1">
        <v>2</v>
      </c>
      <c r="E47" s="8">
        <f t="shared" si="1"/>
        <v>0</v>
      </c>
      <c r="F47" s="9">
        <f t="shared" si="2"/>
        <v>0</v>
      </c>
    </row>
    <row r="48" spans="1:6" x14ac:dyDescent="0.25">
      <c r="A48" s="31" t="s">
        <v>113</v>
      </c>
      <c r="B48" s="35" t="s">
        <v>69</v>
      </c>
      <c r="C48" s="31" t="s">
        <v>10</v>
      </c>
      <c r="D48" s="1">
        <v>2</v>
      </c>
      <c r="E48" s="8">
        <f t="shared" si="1"/>
        <v>0</v>
      </c>
      <c r="F48" s="9">
        <f t="shared" si="2"/>
        <v>0</v>
      </c>
    </row>
    <row r="49" spans="1:6" x14ac:dyDescent="0.25">
      <c r="A49" s="31" t="s">
        <v>114</v>
      </c>
      <c r="B49" s="35" t="s">
        <v>70</v>
      </c>
      <c r="C49" s="31" t="s">
        <v>10</v>
      </c>
      <c r="D49" s="1">
        <v>2</v>
      </c>
      <c r="E49" s="8">
        <f t="shared" si="1"/>
        <v>0</v>
      </c>
      <c r="F49" s="9">
        <f t="shared" si="2"/>
        <v>0</v>
      </c>
    </row>
    <row r="50" spans="1:6" ht="24" x14ac:dyDescent="0.25">
      <c r="A50" s="31" t="s">
        <v>115</v>
      </c>
      <c r="B50" s="35" t="s">
        <v>71</v>
      </c>
      <c r="C50" s="31" t="s">
        <v>13</v>
      </c>
      <c r="D50" s="1">
        <v>2</v>
      </c>
      <c r="E50" s="8">
        <f t="shared" si="1"/>
        <v>0</v>
      </c>
      <c r="F50" s="9">
        <f t="shared" si="2"/>
        <v>0</v>
      </c>
    </row>
    <row r="51" spans="1:6" x14ac:dyDescent="0.25">
      <c r="A51" s="31" t="s">
        <v>116</v>
      </c>
      <c r="B51" s="35" t="s">
        <v>72</v>
      </c>
      <c r="C51" s="31" t="s">
        <v>10</v>
      </c>
      <c r="D51" s="1">
        <v>2</v>
      </c>
      <c r="E51" s="8">
        <f t="shared" si="1"/>
        <v>0</v>
      </c>
      <c r="F51" s="9">
        <f t="shared" si="2"/>
        <v>0</v>
      </c>
    </row>
    <row r="52" spans="1:6" ht="24" x14ac:dyDescent="0.25">
      <c r="A52" s="31" t="s">
        <v>117</v>
      </c>
      <c r="B52" s="35" t="s">
        <v>74</v>
      </c>
      <c r="C52" s="31" t="s">
        <v>10</v>
      </c>
      <c r="D52" s="1">
        <v>1</v>
      </c>
      <c r="E52" s="8"/>
      <c r="F52" s="9">
        <f t="shared" si="2"/>
        <v>0</v>
      </c>
    </row>
    <row r="53" spans="1:6" ht="24" x14ac:dyDescent="0.25">
      <c r="A53" s="31" t="s">
        <v>118</v>
      </c>
      <c r="B53" s="35" t="s">
        <v>75</v>
      </c>
      <c r="C53" s="31" t="s">
        <v>10</v>
      </c>
      <c r="D53" s="1">
        <v>1</v>
      </c>
      <c r="E53" s="8"/>
      <c r="F53" s="9">
        <f t="shared" si="2"/>
        <v>0</v>
      </c>
    </row>
    <row r="54" spans="1:6" x14ac:dyDescent="0.25">
      <c r="A54" s="31" t="s">
        <v>119</v>
      </c>
      <c r="B54" s="35" t="s">
        <v>96</v>
      </c>
      <c r="C54" s="31" t="s">
        <v>62</v>
      </c>
      <c r="D54" s="1">
        <v>4</v>
      </c>
      <c r="E54" s="8"/>
      <c r="F54" s="9">
        <f t="shared" si="2"/>
        <v>0</v>
      </c>
    </row>
    <row r="55" spans="1:6" ht="36" x14ac:dyDescent="0.25">
      <c r="A55" s="31" t="s">
        <v>125</v>
      </c>
      <c r="B55" s="35" t="s">
        <v>101</v>
      </c>
      <c r="C55" s="31" t="s">
        <v>13</v>
      </c>
      <c r="D55" s="1">
        <v>2</v>
      </c>
      <c r="E55" s="8"/>
      <c r="F55" s="9">
        <f t="shared" si="2"/>
        <v>0</v>
      </c>
    </row>
    <row r="56" spans="1:6" ht="24" x14ac:dyDescent="0.25">
      <c r="A56" s="31" t="s">
        <v>126</v>
      </c>
      <c r="B56" s="35" t="s">
        <v>76</v>
      </c>
      <c r="C56" s="31" t="s">
        <v>5</v>
      </c>
      <c r="D56" s="1">
        <v>36</v>
      </c>
      <c r="E56" s="8">
        <f>+E27</f>
        <v>0</v>
      </c>
      <c r="F56" s="9">
        <f t="shared" si="2"/>
        <v>0</v>
      </c>
    </row>
    <row r="57" spans="1:6" ht="24" x14ac:dyDescent="0.25">
      <c r="A57" s="31" t="s">
        <v>127</v>
      </c>
      <c r="B57" s="35" t="s">
        <v>77</v>
      </c>
      <c r="C57" s="31" t="s">
        <v>5</v>
      </c>
      <c r="D57" s="1">
        <v>18</v>
      </c>
      <c r="E57" s="8">
        <f>+E28</f>
        <v>0</v>
      </c>
      <c r="F57" s="9">
        <f t="shared" si="2"/>
        <v>0</v>
      </c>
    </row>
    <row r="58" spans="1:6" ht="24" x14ac:dyDescent="0.25">
      <c r="A58" s="31" t="s">
        <v>128</v>
      </c>
      <c r="B58" s="35" t="s">
        <v>78</v>
      </c>
      <c r="C58" s="31" t="s">
        <v>5</v>
      </c>
      <c r="D58" s="1">
        <v>18</v>
      </c>
      <c r="E58" s="8">
        <f>+E29</f>
        <v>0</v>
      </c>
      <c r="F58" s="9">
        <f t="shared" si="2"/>
        <v>0</v>
      </c>
    </row>
    <row r="59" spans="1:6" x14ac:dyDescent="0.25">
      <c r="A59" s="31" t="s">
        <v>129</v>
      </c>
      <c r="B59" s="35" t="s">
        <v>80</v>
      </c>
      <c r="C59" s="31" t="s">
        <v>81</v>
      </c>
      <c r="D59" s="1">
        <v>36</v>
      </c>
      <c r="E59" s="8">
        <f>+E31</f>
        <v>0</v>
      </c>
      <c r="F59" s="9">
        <f t="shared" si="2"/>
        <v>0</v>
      </c>
    </row>
    <row r="60" spans="1:6" x14ac:dyDescent="0.25">
      <c r="A60" s="31" t="s">
        <v>130</v>
      </c>
      <c r="B60" s="35" t="s">
        <v>82</v>
      </c>
      <c r="C60" s="31" t="s">
        <v>5</v>
      </c>
      <c r="D60" s="1">
        <v>18</v>
      </c>
      <c r="E60" s="8">
        <f>+E32</f>
        <v>0</v>
      </c>
      <c r="F60" s="9">
        <f t="shared" si="2"/>
        <v>0</v>
      </c>
    </row>
    <row r="61" spans="1:6" x14ac:dyDescent="0.25">
      <c r="A61" s="31" t="s">
        <v>131</v>
      </c>
      <c r="B61" s="35" t="s">
        <v>83</v>
      </c>
      <c r="C61" s="31" t="s">
        <v>5</v>
      </c>
      <c r="D61" s="1">
        <v>18</v>
      </c>
      <c r="E61" s="8">
        <f>+E33</f>
        <v>0</v>
      </c>
      <c r="F61" s="9">
        <f t="shared" si="2"/>
        <v>0</v>
      </c>
    </row>
    <row r="62" spans="1:6" ht="24" x14ac:dyDescent="0.25">
      <c r="A62" s="38"/>
      <c r="B62" s="45" t="s">
        <v>133</v>
      </c>
      <c r="C62" s="12"/>
      <c r="D62" s="23"/>
      <c r="E62" s="24"/>
      <c r="F62" s="25">
        <f>SUM(F38:F61)</f>
        <v>0</v>
      </c>
    </row>
    <row r="63" spans="1:6" x14ac:dyDescent="0.25">
      <c r="A63" s="38"/>
      <c r="B63" s="39"/>
      <c r="C63" s="38"/>
      <c r="D63" s="40"/>
      <c r="E63" s="8"/>
      <c r="F63" s="41"/>
    </row>
    <row r="64" spans="1:6" x14ac:dyDescent="0.25">
      <c r="A64" s="29" t="s">
        <v>0</v>
      </c>
      <c r="B64" s="29" t="s">
        <v>1</v>
      </c>
      <c r="C64" s="29" t="s">
        <v>12</v>
      </c>
      <c r="D64" s="29" t="s">
        <v>14</v>
      </c>
      <c r="E64" s="29" t="s">
        <v>3</v>
      </c>
      <c r="F64" s="29" t="s">
        <v>15</v>
      </c>
    </row>
    <row r="65" spans="1:6" x14ac:dyDescent="0.25">
      <c r="A65" s="5">
        <v>3</v>
      </c>
      <c r="B65" s="27" t="s">
        <v>102</v>
      </c>
      <c r="C65" s="31"/>
      <c r="D65" s="1"/>
      <c r="E65" s="8"/>
      <c r="F65" s="9"/>
    </row>
    <row r="66" spans="1:6" x14ac:dyDescent="0.25">
      <c r="A66" s="31" t="s">
        <v>46</v>
      </c>
      <c r="B66" s="35" t="s">
        <v>61</v>
      </c>
      <c r="C66" s="31" t="s">
        <v>10</v>
      </c>
      <c r="D66" s="1">
        <v>3</v>
      </c>
      <c r="E66" s="8">
        <f t="shared" ref="E66:E79" si="3">+E38</f>
        <v>0</v>
      </c>
      <c r="F66" s="9">
        <f t="shared" si="2"/>
        <v>0</v>
      </c>
    </row>
    <row r="67" spans="1:6" x14ac:dyDescent="0.25">
      <c r="A67" s="31" t="s">
        <v>47</v>
      </c>
      <c r="B67" s="35" t="s">
        <v>96</v>
      </c>
      <c r="C67" s="31" t="s">
        <v>62</v>
      </c>
      <c r="D67" s="1">
        <v>30</v>
      </c>
      <c r="E67" s="8">
        <f t="shared" si="3"/>
        <v>0</v>
      </c>
      <c r="F67" s="9">
        <f t="shared" si="2"/>
        <v>0</v>
      </c>
    </row>
    <row r="68" spans="1:6" ht="36" x14ac:dyDescent="0.25">
      <c r="A68" s="31" t="s">
        <v>48</v>
      </c>
      <c r="B68" s="35" t="s">
        <v>103</v>
      </c>
      <c r="C68" s="31" t="s">
        <v>13</v>
      </c>
      <c r="D68" s="1">
        <v>3</v>
      </c>
      <c r="E68" s="8">
        <f t="shared" si="3"/>
        <v>0</v>
      </c>
      <c r="F68" s="9">
        <f t="shared" si="2"/>
        <v>0</v>
      </c>
    </row>
    <row r="69" spans="1:6" x14ac:dyDescent="0.25">
      <c r="A69" s="31" t="s">
        <v>49</v>
      </c>
      <c r="B69" s="35" t="s">
        <v>63</v>
      </c>
      <c r="C69" s="31" t="s">
        <v>64</v>
      </c>
      <c r="D69" s="1">
        <v>180</v>
      </c>
      <c r="E69" s="8">
        <f t="shared" si="3"/>
        <v>0</v>
      </c>
      <c r="F69" s="9">
        <f t="shared" si="2"/>
        <v>0</v>
      </c>
    </row>
    <row r="70" spans="1:6" ht="24" x14ac:dyDescent="0.25">
      <c r="A70" s="31" t="s">
        <v>50</v>
      </c>
      <c r="B70" s="35" t="s">
        <v>65</v>
      </c>
      <c r="C70" s="31" t="s">
        <v>10</v>
      </c>
      <c r="D70" s="1">
        <v>30</v>
      </c>
      <c r="E70" s="8">
        <f t="shared" si="3"/>
        <v>0</v>
      </c>
      <c r="F70" s="9">
        <f t="shared" si="2"/>
        <v>0</v>
      </c>
    </row>
    <row r="71" spans="1:6" x14ac:dyDescent="0.25">
      <c r="A71" s="31" t="s">
        <v>51</v>
      </c>
      <c r="B71" s="35" t="s">
        <v>66</v>
      </c>
      <c r="C71" s="31" t="s">
        <v>10</v>
      </c>
      <c r="D71" s="1">
        <v>3</v>
      </c>
      <c r="E71" s="8">
        <f t="shared" si="3"/>
        <v>0</v>
      </c>
      <c r="F71" s="9">
        <f t="shared" si="2"/>
        <v>0</v>
      </c>
    </row>
    <row r="72" spans="1:6" x14ac:dyDescent="0.25">
      <c r="A72" s="31" t="s">
        <v>52</v>
      </c>
      <c r="B72" s="35" t="s">
        <v>67</v>
      </c>
      <c r="C72" s="31" t="s">
        <v>10</v>
      </c>
      <c r="D72" s="1">
        <v>1</v>
      </c>
      <c r="E72" s="8">
        <f t="shared" si="3"/>
        <v>0</v>
      </c>
      <c r="F72" s="9">
        <f t="shared" si="2"/>
        <v>0</v>
      </c>
    </row>
    <row r="73" spans="1:6" ht="24" x14ac:dyDescent="0.25">
      <c r="A73" s="31" t="s">
        <v>53</v>
      </c>
      <c r="B73" s="35" t="s">
        <v>104</v>
      </c>
      <c r="C73" s="31" t="s">
        <v>5</v>
      </c>
      <c r="D73" s="1">
        <v>45</v>
      </c>
      <c r="E73" s="8">
        <f t="shared" si="3"/>
        <v>0</v>
      </c>
      <c r="F73" s="9">
        <f>D73*E73</f>
        <v>0</v>
      </c>
    </row>
    <row r="74" spans="1:6" ht="24" x14ac:dyDescent="0.25">
      <c r="A74" s="31" t="s">
        <v>54</v>
      </c>
      <c r="B74" s="35" t="s">
        <v>105</v>
      </c>
      <c r="C74" s="31" t="s">
        <v>5</v>
      </c>
      <c r="D74" s="1">
        <v>45</v>
      </c>
      <c r="E74" s="8">
        <f t="shared" si="3"/>
        <v>0</v>
      </c>
      <c r="F74" s="9">
        <f t="shared" ref="F74:F79" si="4">D74*E74</f>
        <v>0</v>
      </c>
    </row>
    <row r="75" spans="1:6" x14ac:dyDescent="0.25">
      <c r="A75" s="31" t="s">
        <v>55</v>
      </c>
      <c r="B75" s="35" t="s">
        <v>68</v>
      </c>
      <c r="C75" s="31" t="s">
        <v>10</v>
      </c>
      <c r="D75" s="1">
        <v>3</v>
      </c>
      <c r="E75" s="8">
        <f t="shared" si="3"/>
        <v>0</v>
      </c>
      <c r="F75" s="9">
        <f t="shared" si="4"/>
        <v>0</v>
      </c>
    </row>
    <row r="76" spans="1:6" x14ac:dyDescent="0.25">
      <c r="A76" s="31" t="s">
        <v>56</v>
      </c>
      <c r="B76" s="35" t="s">
        <v>69</v>
      </c>
      <c r="C76" s="31" t="s">
        <v>10</v>
      </c>
      <c r="D76" s="1">
        <v>3</v>
      </c>
      <c r="E76" s="8">
        <f t="shared" si="3"/>
        <v>0</v>
      </c>
      <c r="F76" s="9">
        <f t="shared" si="4"/>
        <v>0</v>
      </c>
    </row>
    <row r="77" spans="1:6" x14ac:dyDescent="0.25">
      <c r="A77" s="31" t="s">
        <v>57</v>
      </c>
      <c r="B77" s="35" t="s">
        <v>70</v>
      </c>
      <c r="C77" s="31" t="s">
        <v>10</v>
      </c>
      <c r="D77" s="1">
        <v>3</v>
      </c>
      <c r="E77" s="8">
        <f t="shared" si="3"/>
        <v>0</v>
      </c>
      <c r="F77" s="9">
        <f t="shared" si="4"/>
        <v>0</v>
      </c>
    </row>
    <row r="78" spans="1:6" ht="24" x14ac:dyDescent="0.25">
      <c r="A78" s="31" t="s">
        <v>58</v>
      </c>
      <c r="B78" s="35" t="s">
        <v>71</v>
      </c>
      <c r="C78" s="31" t="s">
        <v>13</v>
      </c>
      <c r="D78" s="1">
        <v>3</v>
      </c>
      <c r="E78" s="8">
        <f t="shared" si="3"/>
        <v>0</v>
      </c>
      <c r="F78" s="9">
        <f t="shared" si="4"/>
        <v>0</v>
      </c>
    </row>
    <row r="79" spans="1:6" x14ac:dyDescent="0.25">
      <c r="A79" s="31" t="s">
        <v>59</v>
      </c>
      <c r="B79" s="35" t="s">
        <v>72</v>
      </c>
      <c r="C79" s="31" t="s">
        <v>10</v>
      </c>
      <c r="D79" s="1">
        <v>3</v>
      </c>
      <c r="E79" s="8">
        <f t="shared" si="3"/>
        <v>0</v>
      </c>
      <c r="F79" s="9">
        <f t="shared" si="4"/>
        <v>0</v>
      </c>
    </row>
    <row r="80" spans="1:6" ht="24" x14ac:dyDescent="0.25">
      <c r="A80" s="38"/>
      <c r="B80" s="45" t="s">
        <v>134</v>
      </c>
      <c r="C80" s="12"/>
      <c r="D80" s="23"/>
      <c r="E80" s="24"/>
      <c r="F80" s="25">
        <f>SUM(F66:F79)</f>
        <v>0</v>
      </c>
    </row>
    <row r="81" spans="1:6" x14ac:dyDescent="0.25">
      <c r="A81" s="38"/>
      <c r="B81" s="39"/>
      <c r="C81" s="38"/>
      <c r="D81" s="40"/>
      <c r="E81" s="8"/>
      <c r="F81" s="41"/>
    </row>
    <row r="82" spans="1:6" x14ac:dyDescent="0.25">
      <c r="A82" s="46"/>
      <c r="B82" s="47" t="s">
        <v>60</v>
      </c>
      <c r="C82" s="48"/>
      <c r="D82" s="4"/>
      <c r="E82" s="49"/>
      <c r="F82" s="50">
        <f>F34+F62+F80</f>
        <v>0</v>
      </c>
    </row>
    <row r="84" spans="1:6" x14ac:dyDescent="0.25">
      <c r="A84" s="12"/>
      <c r="B84" s="14" t="s">
        <v>6</v>
      </c>
      <c r="C84" s="17">
        <v>0.18</v>
      </c>
      <c r="D84" s="13"/>
      <c r="E84" s="13"/>
      <c r="F84" s="51">
        <f>F82*C84</f>
        <v>0</v>
      </c>
    </row>
    <row r="85" spans="1:6" x14ac:dyDescent="0.25">
      <c r="A85" s="12"/>
      <c r="B85" s="14" t="s">
        <v>7</v>
      </c>
      <c r="C85" s="17">
        <v>0.02</v>
      </c>
      <c r="D85" s="13"/>
      <c r="E85" s="13"/>
      <c r="F85" s="51">
        <f>F82*C85</f>
        <v>0</v>
      </c>
    </row>
    <row r="86" spans="1:6" x14ac:dyDescent="0.25">
      <c r="A86" s="12"/>
      <c r="B86" s="14" t="s">
        <v>8</v>
      </c>
      <c r="C86" s="17">
        <v>0.05</v>
      </c>
      <c r="D86" s="13"/>
      <c r="E86" s="13"/>
      <c r="F86" s="51">
        <f>F82*C86</f>
        <v>0</v>
      </c>
    </row>
    <row r="87" spans="1:6" ht="15.75" x14ac:dyDescent="0.25">
      <c r="A87" s="12"/>
      <c r="B87" s="15" t="s">
        <v>136</v>
      </c>
      <c r="C87" s="18"/>
      <c r="D87" s="13"/>
      <c r="E87" s="13"/>
      <c r="F87" s="52">
        <f>SUM(F84:F86)</f>
        <v>0</v>
      </c>
    </row>
    <row r="88" spans="1:6" x14ac:dyDescent="0.25">
      <c r="A88" s="12"/>
      <c r="B88" s="16" t="s">
        <v>9</v>
      </c>
      <c r="C88" s="17">
        <v>0.16</v>
      </c>
      <c r="D88" s="13"/>
      <c r="E88" s="13"/>
      <c r="F88" s="52">
        <f>F86*0.16</f>
        <v>0</v>
      </c>
    </row>
    <row r="89" spans="1:6" x14ac:dyDescent="0.25">
      <c r="A89" s="12"/>
      <c r="B89" s="16" t="s">
        <v>137</v>
      </c>
      <c r="C89" s="17"/>
      <c r="D89" s="13"/>
      <c r="E89" s="13"/>
      <c r="F89" s="52">
        <f>F82+F87+F88</f>
        <v>0</v>
      </c>
    </row>
    <row r="90" spans="1:6" hidden="1" x14ac:dyDescent="0.25">
      <c r="A90" s="12"/>
      <c r="B90" s="13" t="s">
        <v>135</v>
      </c>
      <c r="C90" s="13"/>
      <c r="D90" s="13"/>
      <c r="E90" s="13"/>
      <c r="F90" s="51">
        <f>F82*0.07</f>
        <v>0</v>
      </c>
    </row>
    <row r="91" spans="1:6" hidden="1" x14ac:dyDescent="0.25">
      <c r="A91" s="19"/>
      <c r="B91" s="20" t="s">
        <v>120</v>
      </c>
      <c r="C91" s="21"/>
      <c r="D91" s="21"/>
      <c r="E91" s="21"/>
      <c r="F91" s="22">
        <f>F89+F90</f>
        <v>0</v>
      </c>
    </row>
  </sheetData>
  <mergeCells count="1">
    <mergeCell ref="A2:F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AA</vt:lpstr>
    </vt:vector>
  </TitlesOfParts>
  <Company>AmSavS Creation´s 2008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AmSavS</dc:creator>
  <cp:lastModifiedBy>Cristina</cp:lastModifiedBy>
  <cp:lastPrinted>2016-08-22T17:29:15Z</cp:lastPrinted>
  <dcterms:created xsi:type="dcterms:W3CDTF">2009-02-06T14:59:26Z</dcterms:created>
  <dcterms:modified xsi:type="dcterms:W3CDTF">2016-11-09T10:29:52Z</dcterms:modified>
</cp:coreProperties>
</file>